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<sst xmlns="http://schemas.openxmlformats.org/spreadsheetml/2006/main" count="246" uniqueCount="135">
  <si>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现代物流管理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</si>
  <si>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</si>
  <si>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</si>
  <si>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</si>
  <si>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</si>
  <si>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</si>
  <si>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</si>
  <si>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</si>
  <si>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</si>
  <si>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</si>
  <si>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</si>
  <si>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</si>
  <si>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</si>
  <si>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</si>
  <si>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</si>
  <si>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</si>
  <si>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</si>
  <si>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</si>
  <si>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</si>
  <si>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</si>
  <si>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</si>
  <si>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</si>
  <si>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</si>
  <si>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</si>
  <si>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</si>
  <si>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</si>
  <si>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</si>
  <si>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</si>
  <si>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</si>
  <si>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</si>
  <si>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</si>
  <si>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</si>
  <si>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</si>
  <si>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</si>
  <si>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</si>
  <si>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</si>
  <si>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</si>
  <si>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</si>
  <si>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</si>
  <si>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</si>
  <si>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</si>
  <si>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</si>
  <si>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</si>
  <si>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</si>
  <si>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t>大学生职业规划与就业指导</t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</si>
  <si>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</si>
  <si>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</si>
  <si>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</si>
  <si>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t>创新思维与创业基础</t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</si>
  <si>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</si>
  <si>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</si>
  <si>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</si>
  <si>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</si>
  <si>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</si>
  <si>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</si>
  <si>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</si>
  <si>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charset val="134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</si>
  <si>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</si>
  <si>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经济学基础</t>
  </si>
  <si>
    <t>运管学院</t>
  </si>
  <si>
    <t>管理学基础</t>
  </si>
  <si>
    <t>电子商务基础</t>
  </si>
  <si>
    <t>专业必修课程</t>
  </si>
  <si>
    <t>现代物流管理基础</t>
  </si>
  <si>
    <t>国际贸易实务</t>
  </si>
  <si>
    <t>外贸单证实务</t>
  </si>
  <si>
    <t>市场营销</t>
  </si>
  <si>
    <t>国际货运代理实务</t>
  </si>
  <si>
    <t>仓储与配送管理实务*▲</t>
  </si>
  <si>
    <t>公路运输管理实务*▲</t>
  </si>
  <si>
    <t>集装箱运输实务*</t>
  </si>
  <si>
    <t>供应链管理*</t>
  </si>
  <si>
    <t>物流信息技术与应用*▲</t>
  </si>
  <si>
    <t>6*8</t>
  </si>
  <si>
    <t>物流客户服务*</t>
  </si>
  <si>
    <t>选修课</t>
  </si>
  <si>
    <t>公共平台课程</t>
  </si>
  <si>
    <t>高等数学</t>
  </si>
  <si>
    <t>大学语文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</si>
  <si>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</si>
  <si>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</si>
  <si>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</si>
  <si>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</si>
  <si>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</si>
  <si>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</si>
  <si>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</si>
  <si>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</si>
  <si>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</si>
  <si>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</si>
  <si>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charset val="134"/>
      </rPr>
      <t xml:space="preserve"> 5 </t>
    </r>
    <r>
      <rPr>
        <u/>
        <sz val="8"/>
        <rFont val="宋体"/>
        <charset val="134"/>
      </rPr>
      <t>门）</t>
    </r>
  </si>
  <si>
    <t>物流法律法规</t>
  </si>
  <si>
    <t>生产物流管理/多式联运运营管理</t>
  </si>
  <si>
    <t>物流大数据分析▲</t>
  </si>
  <si>
    <t>4*8</t>
  </si>
  <si>
    <t>物流成本核算与控制▲</t>
  </si>
  <si>
    <t>面试礼仪</t>
  </si>
  <si>
    <t>应用文写作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</si>
  <si>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</si>
  <si>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</si>
  <si>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</si>
  <si>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</si>
  <si>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</si>
  <si>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</si>
  <si>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</si>
  <si>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</si>
  <si>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</si>
  <si>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</si>
  <si>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</si>
  <si>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</si>
  <si>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</si>
  <si>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</si>
  <si>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</si>
  <si>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</si>
  <si>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</si>
  <si>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</si>
  <si>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</t>
  </si>
  <si>
    <t>毕业教育</t>
  </si>
  <si>
    <t>物流职业认知实习</t>
  </si>
  <si>
    <t>物流沙盘技能训练</t>
  </si>
  <si>
    <t>职业技能（轮岗）实习</t>
  </si>
  <si>
    <t>物流储配优化方案设计与实施训练</t>
  </si>
  <si>
    <t>物流信息技术专业技能训练</t>
  </si>
  <si>
    <t>企业文化与岗前培训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</si>
  <si>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</si>
  <si>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</si>
  <si>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</si>
  <si>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</si>
  <si>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</si>
  <si>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</si>
  <si>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142.5</t>
  </si>
  <si>
    <t>总学时</t>
  </si>
  <si>
    <t>理论学时</t>
  </si>
  <si>
    <t>实践学时</t>
  </si>
  <si>
    <r>
      <t>必备证书：</t>
    </r>
    <r>
      <rPr>
        <sz val="8"/>
        <rFont val="宋体"/>
        <charset val="134"/>
      </rPr>
      <t>1、职业资格证书或技能证书名称：国际货运代理从业人员岗位专业证书或同行业相关证书；2、外语类证书名称（等级或分数）:全国大学英语四级考试（CET4）或同等级其他语种证书（合格线由学校划定）；3、计算机类证书名称（等级）:全国计算机等级考试（一级）。</t>
    </r>
  </si>
  <si>
    <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134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</si>
</sst>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_ "/>
  </numFmts>
  <fonts count="47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12"/>
      <color theme="1"/>
      <name val="宋体"/>
      <charset val="134"/>
    </font>
    <font>
      <sz val="7"/>
      <color theme="1"/>
      <name val="宋体"/>
      <charset val="134"/>
    </font>
    <font>
      <sz val="6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u/>
      <sz val="8"/>
      <name val="宋体"/>
      <charset val="134"/>
    </font>
    <font>
      <u/>
      <sz val="8"/>
      <name val="Times New Roman"/>
      <charset val="134"/>
    </font>
    <font>
      <sz val="6"/>
      <name val="宋体"/>
      <charset val="134"/>
    </font>
    <font>
      <sz val="8"/>
      <name val="Times New Roman"/>
      <charset val="134"/>
    </font>
    <font>
      <sz val="8"/>
      <name val="Wingdings 2"/>
      <charset val="134"/>
    </font>
  </fonts>
  <fills count="37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8" borderId="15" applyNumberFormat="0" applyAlignment="0" applyProtection="0">
      <alignment vertical="center"/>
    </xf>
    <xf numFmtId="0" fontId="31" fillId="8" borderId="14" applyNumberFormat="0" applyAlignment="0" applyProtection="0">
      <alignment vertical="center"/>
    </xf>
    <xf numFmtId="0" fontId="32" fillId="9" borderId="16" applyNumberForma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77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77" fontId="9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2" fillId="0" borderId="0" xfId="0" applyNumberFormat="1" applyFont="1">
      <alignment vertical="center"/>
    </xf>
    <xf numFmtId="0" fontId="5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872"/>
  <sheetViews>
    <sheetView tabSelected="1" workbookViewId="0">
      <pane xSplit="2" ySplit="3" topLeftCell="C36" activePane="bottomRight" state="frozen"/>
      <selection/>
      <selection pane="topRight"/>
      <selection pane="bottomLeft"/>
      <selection pane="bottomRight" activeCell="F39" sqref="F39:G39"/>
    </sheetView>
  </sheetViews>
  <sheetFormatPr defaultColWidth="9.81818181818182" defaultRowHeight="15.5"/>
  <cols>
    <col min="1" max="1" width="4.09090909090909" style="2" customWidth="1"/>
    <col min="2" max="2" width="5.36363636363636" style="2" customWidth="1"/>
    <col min="3" max="3" width="6.36363636363636" style="2" customWidth="1"/>
    <col min="4" max="5" width="4.09090909090909" style="2" customWidth="1"/>
    <col min="6" max="6" width="9.81818181818182" style="2"/>
    <col min="7" max="7" width="13.0909090909091" style="2" customWidth="1"/>
    <col min="8" max="8" width="4.09090909090909" style="2" customWidth="1"/>
    <col min="9" max="9" width="5" style="3" customWidth="1"/>
    <col min="10" max="10" width="6.63636363636364" style="3" customWidth="1"/>
    <col min="11" max="11" width="4.36363636363636" style="2" customWidth="1"/>
    <col min="12" max="12" width="4.90909090909091" style="2" customWidth="1"/>
    <col min="13" max="13" width="5.63636363636364" style="2" customWidth="1"/>
    <col min="14" max="14" width="6.09090909090909" style="2" customWidth="1"/>
    <col min="15" max="15" width="4.63636363636364" style="2" customWidth="1"/>
    <col min="16" max="16" width="5" style="2" customWidth="1"/>
    <col min="17" max="17" width="3.18181818181818" style="2" customWidth="1"/>
    <col min="18" max="18" width="4.18181818181818" style="2" customWidth="1"/>
    <col min="19" max="19" width="4.72727272727273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2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76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109"/>
      <c r="U4" s="13" t="s">
        <v>23</v>
      </c>
    </row>
    <row r="5" ht="21" customHeight="1" spans="1:21">
      <c r="A5" s="11"/>
      <c r="B5" s="11"/>
      <c r="C5" s="13"/>
      <c r="D5" s="17"/>
      <c r="E5" s="13">
        <v>2</v>
      </c>
      <c r="F5" s="18" t="s">
        <v>24</v>
      </c>
      <c r="G5" s="19"/>
      <c r="H5" s="13" t="s">
        <v>21</v>
      </c>
      <c r="I5" s="26">
        <v>1.5</v>
      </c>
      <c r="J5" s="77">
        <v>24</v>
      </c>
      <c r="K5" s="13">
        <v>24</v>
      </c>
      <c r="L5" s="13"/>
      <c r="M5" s="26">
        <v>2</v>
      </c>
      <c r="N5" s="26"/>
      <c r="O5" s="26"/>
      <c r="P5" s="78" t="s">
        <v>25</v>
      </c>
      <c r="Q5" s="26"/>
      <c r="R5" s="26"/>
      <c r="S5" s="26"/>
      <c r="T5" s="109"/>
      <c r="U5" s="13" t="s">
        <v>23</v>
      </c>
    </row>
    <row r="6" ht="21" customHeight="1" spans="1:21">
      <c r="A6" s="11"/>
      <c r="B6" s="11"/>
      <c r="C6" s="13"/>
      <c r="D6" s="17"/>
      <c r="E6" s="13">
        <v>3</v>
      </c>
      <c r="F6" s="18" t="s">
        <v>26</v>
      </c>
      <c r="G6" s="20"/>
      <c r="H6" s="13" t="s">
        <v>21</v>
      </c>
      <c r="I6" s="26">
        <v>2</v>
      </c>
      <c r="J6" s="77">
        <v>32</v>
      </c>
      <c r="K6" s="13">
        <v>32</v>
      </c>
      <c r="L6" s="13"/>
      <c r="M6" s="26"/>
      <c r="N6" s="26">
        <v>3</v>
      </c>
      <c r="O6" s="26"/>
      <c r="P6" s="78"/>
      <c r="Q6" s="13" t="s">
        <v>27</v>
      </c>
      <c r="R6" s="26"/>
      <c r="S6" s="26"/>
      <c r="T6" s="109"/>
      <c r="U6" s="13" t="s">
        <v>23</v>
      </c>
    </row>
    <row r="7" ht="21" customHeight="1" spans="1:21">
      <c r="A7" s="11"/>
      <c r="B7" s="11"/>
      <c r="C7" s="13"/>
      <c r="D7" s="17"/>
      <c r="E7" s="13">
        <v>4</v>
      </c>
      <c r="F7" s="15" t="s">
        <v>28</v>
      </c>
      <c r="G7" s="20"/>
      <c r="H7" s="13" t="s">
        <v>21</v>
      </c>
      <c r="I7" s="26">
        <v>2.5</v>
      </c>
      <c r="J7" s="79">
        <v>40</v>
      </c>
      <c r="K7" s="13">
        <v>40</v>
      </c>
      <c r="L7" s="13"/>
      <c r="M7" s="26">
        <v>4</v>
      </c>
      <c r="N7" s="26"/>
      <c r="O7" s="26"/>
      <c r="P7" s="78"/>
      <c r="Q7" s="26"/>
      <c r="R7" s="26" t="s">
        <v>29</v>
      </c>
      <c r="S7" s="26"/>
      <c r="T7" s="109"/>
      <c r="U7" s="13" t="s">
        <v>23</v>
      </c>
    </row>
    <row r="8" ht="28.5" customHeight="1" spans="1:21">
      <c r="A8" s="11"/>
      <c r="B8" s="11"/>
      <c r="C8" s="13"/>
      <c r="D8" s="17"/>
      <c r="E8" s="13">
        <v>5</v>
      </c>
      <c r="F8" s="21" t="s">
        <v>30</v>
      </c>
      <c r="G8" s="22"/>
      <c r="H8" s="22" t="s">
        <v>31</v>
      </c>
      <c r="I8" s="13">
        <v>1</v>
      </c>
      <c r="J8" s="77">
        <v>50</v>
      </c>
      <c r="K8" s="13">
        <v>42</v>
      </c>
      <c r="L8" s="13">
        <v>8</v>
      </c>
      <c r="M8" s="26"/>
      <c r="N8" s="74" t="s">
        <v>32</v>
      </c>
      <c r="O8" s="80" t="s">
        <v>33</v>
      </c>
      <c r="P8" s="81"/>
      <c r="Q8" s="81"/>
      <c r="R8" s="81"/>
      <c r="S8" s="110"/>
      <c r="T8" s="109"/>
      <c r="U8" s="13" t="s">
        <v>23</v>
      </c>
    </row>
    <row r="9" ht="21" spans="1:21">
      <c r="A9" s="11"/>
      <c r="B9" s="11"/>
      <c r="C9" s="13"/>
      <c r="D9" s="17"/>
      <c r="E9" s="13">
        <v>6</v>
      </c>
      <c r="F9" s="15" t="s">
        <v>34</v>
      </c>
      <c r="G9" s="16"/>
      <c r="H9" s="23" t="s">
        <v>31</v>
      </c>
      <c r="I9" s="13">
        <v>6</v>
      </c>
      <c r="J9" s="82">
        <v>108</v>
      </c>
      <c r="K9" s="13">
        <v>12</v>
      </c>
      <c r="L9" s="13">
        <v>96</v>
      </c>
      <c r="M9" s="13"/>
      <c r="N9" s="74" t="s">
        <v>35</v>
      </c>
      <c r="O9" s="13" t="s">
        <v>25</v>
      </c>
      <c r="P9" s="13" t="s">
        <v>36</v>
      </c>
      <c r="Q9" s="13" t="s">
        <v>36</v>
      </c>
      <c r="R9" s="13" t="s">
        <v>36</v>
      </c>
      <c r="S9" s="13"/>
      <c r="T9" s="109"/>
      <c r="U9" s="12" t="s">
        <v>37</v>
      </c>
    </row>
    <row r="10" ht="14" spans="1:21">
      <c r="A10" s="11"/>
      <c r="B10" s="11"/>
      <c r="C10" s="13"/>
      <c r="D10" s="17"/>
      <c r="E10" s="13">
        <v>7</v>
      </c>
      <c r="F10" s="24" t="s">
        <v>38</v>
      </c>
      <c r="G10" s="25"/>
      <c r="H10" s="26" t="s">
        <v>21</v>
      </c>
      <c r="I10" s="27">
        <v>6</v>
      </c>
      <c r="J10" s="15">
        <v>96</v>
      </c>
      <c r="K10" s="13">
        <v>96</v>
      </c>
      <c r="L10" s="13"/>
      <c r="M10" s="13">
        <v>1</v>
      </c>
      <c r="N10" s="13">
        <v>2</v>
      </c>
      <c r="O10" s="13" t="s">
        <v>39</v>
      </c>
      <c r="P10" s="13" t="s">
        <v>40</v>
      </c>
      <c r="Q10" s="13"/>
      <c r="R10" s="13"/>
      <c r="S10" s="13"/>
      <c r="T10" s="13"/>
      <c r="U10" s="14" t="s">
        <v>41</v>
      </c>
    </row>
    <row r="11" ht="14" spans="1:21">
      <c r="A11" s="11"/>
      <c r="B11" s="11"/>
      <c r="C11" s="13"/>
      <c r="D11" s="27"/>
      <c r="E11" s="13">
        <v>8</v>
      </c>
      <c r="F11" s="13" t="s">
        <v>42</v>
      </c>
      <c r="G11" s="28"/>
      <c r="H11" s="26" t="s">
        <v>31</v>
      </c>
      <c r="I11" s="13">
        <v>3</v>
      </c>
      <c r="J11" s="15">
        <v>48</v>
      </c>
      <c r="K11" s="13">
        <v>24</v>
      </c>
      <c r="L11" s="13">
        <v>24</v>
      </c>
      <c r="M11" s="13"/>
      <c r="N11" s="13">
        <v>1</v>
      </c>
      <c r="O11" s="13" t="s">
        <v>39</v>
      </c>
      <c r="P11" s="13"/>
      <c r="Q11" s="13"/>
      <c r="R11" s="13"/>
      <c r="S11" s="13"/>
      <c r="T11" s="13"/>
      <c r="U11" s="14" t="s">
        <v>43</v>
      </c>
    </row>
    <row r="12" spans="1:21">
      <c r="A12" s="11"/>
      <c r="B12" s="11"/>
      <c r="C12" s="13"/>
      <c r="D12" s="13">
        <v>9</v>
      </c>
      <c r="E12" s="13"/>
      <c r="F12" s="18" t="s">
        <v>44</v>
      </c>
      <c r="G12" s="16"/>
      <c r="H12" s="23" t="s">
        <v>31</v>
      </c>
      <c r="I12" s="13">
        <v>2</v>
      </c>
      <c r="J12" s="82">
        <v>32</v>
      </c>
      <c r="K12" s="13">
        <v>24</v>
      </c>
      <c r="L12" s="13">
        <v>8</v>
      </c>
      <c r="M12" s="13"/>
      <c r="N12" s="13" t="s">
        <v>45</v>
      </c>
      <c r="O12" s="13" t="s">
        <v>46</v>
      </c>
      <c r="P12" s="3"/>
      <c r="Q12" s="13"/>
      <c r="R12" s="13" t="s">
        <v>46</v>
      </c>
      <c r="S12" s="3"/>
      <c r="T12" s="109"/>
      <c r="U12" s="13" t="s">
        <v>47</v>
      </c>
    </row>
    <row r="13" ht="14" spans="1:21">
      <c r="A13" s="11"/>
      <c r="B13" s="11"/>
      <c r="C13" s="13"/>
      <c r="D13" s="13">
        <v>10</v>
      </c>
      <c r="E13" s="13"/>
      <c r="F13" s="18" t="s">
        <v>48</v>
      </c>
      <c r="G13" s="16"/>
      <c r="H13" s="23" t="s">
        <v>31</v>
      </c>
      <c r="I13" s="13">
        <v>2</v>
      </c>
      <c r="J13" s="15">
        <v>32</v>
      </c>
      <c r="K13" s="13">
        <v>24</v>
      </c>
      <c r="L13" s="13">
        <v>8</v>
      </c>
      <c r="M13" s="13"/>
      <c r="N13" s="13">
        <v>2</v>
      </c>
      <c r="O13" s="13"/>
      <c r="P13" s="13">
        <v>2</v>
      </c>
      <c r="Q13" s="13"/>
      <c r="R13" s="13"/>
      <c r="S13" s="13"/>
      <c r="T13" s="109"/>
      <c r="U13" s="13" t="s">
        <v>47</v>
      </c>
    </row>
    <row r="14" ht="25" customHeight="1" spans="1:21">
      <c r="A14" s="11"/>
      <c r="B14" s="11"/>
      <c r="C14" s="13"/>
      <c r="D14" s="13">
        <v>11</v>
      </c>
      <c r="E14" s="13"/>
      <c r="F14" s="15" t="s">
        <v>49</v>
      </c>
      <c r="G14" s="20"/>
      <c r="H14" s="23" t="s">
        <v>31</v>
      </c>
      <c r="I14" s="13">
        <v>1</v>
      </c>
      <c r="J14" s="83">
        <v>16</v>
      </c>
      <c r="K14" s="13">
        <v>8</v>
      </c>
      <c r="L14" s="13">
        <v>8</v>
      </c>
      <c r="M14" s="13"/>
      <c r="N14" s="13">
        <v>3</v>
      </c>
      <c r="O14" s="13" t="s">
        <v>50</v>
      </c>
      <c r="P14" s="13"/>
      <c r="Q14" s="13"/>
      <c r="R14" s="13"/>
      <c r="S14" s="13"/>
      <c r="T14" s="109"/>
      <c r="U14" s="13" t="s">
        <v>47</v>
      </c>
    </row>
    <row r="15" ht="14" spans="1:21">
      <c r="A15" s="11"/>
      <c r="B15" s="11"/>
      <c r="C15" s="29" t="s">
        <v>51</v>
      </c>
      <c r="D15" s="15">
        <v>12</v>
      </c>
      <c r="E15" s="20"/>
      <c r="F15" s="15" t="s">
        <v>52</v>
      </c>
      <c r="G15" s="20"/>
      <c r="H15" s="22" t="s">
        <v>31</v>
      </c>
      <c r="I15" s="13">
        <v>2</v>
      </c>
      <c r="J15" s="82">
        <v>36</v>
      </c>
      <c r="K15" s="13">
        <v>24</v>
      </c>
      <c r="L15" s="13">
        <v>12</v>
      </c>
      <c r="M15" s="13"/>
      <c r="N15" s="13">
        <v>2</v>
      </c>
      <c r="O15" s="84"/>
      <c r="P15" s="13">
        <v>3</v>
      </c>
      <c r="Q15" s="13"/>
      <c r="R15" s="13"/>
      <c r="S15" s="13"/>
      <c r="T15" s="109"/>
      <c r="U15" s="13" t="s">
        <v>47</v>
      </c>
    </row>
    <row r="16" ht="14" spans="1:21">
      <c r="A16" s="11"/>
      <c r="B16" s="11"/>
      <c r="C16" s="30"/>
      <c r="D16" s="15">
        <v>13</v>
      </c>
      <c r="E16" s="20"/>
      <c r="F16" s="15" t="s">
        <v>53</v>
      </c>
      <c r="G16" s="16"/>
      <c r="H16" s="23" t="s">
        <v>31</v>
      </c>
      <c r="I16" s="13">
        <v>2</v>
      </c>
      <c r="J16" s="82">
        <v>32</v>
      </c>
      <c r="K16" s="13">
        <v>26</v>
      </c>
      <c r="L16" s="13">
        <v>6</v>
      </c>
      <c r="M16" s="13"/>
      <c r="N16" s="13">
        <v>2</v>
      </c>
      <c r="O16" s="84"/>
      <c r="P16" s="13">
        <v>2</v>
      </c>
      <c r="Q16" s="13"/>
      <c r="R16" s="13"/>
      <c r="S16" s="13"/>
      <c r="T16" s="109"/>
      <c r="U16" s="13" t="s">
        <v>47</v>
      </c>
    </row>
    <row r="17" ht="14" spans="1:21">
      <c r="A17" s="11"/>
      <c r="B17" s="11"/>
      <c r="C17" s="31" t="s">
        <v>54</v>
      </c>
      <c r="D17" s="32"/>
      <c r="E17" s="32"/>
      <c r="F17" s="33"/>
      <c r="G17" s="33"/>
      <c r="H17" s="34"/>
      <c r="I17" s="85">
        <v>33.5</v>
      </c>
      <c r="J17" s="86">
        <v>586</v>
      </c>
      <c r="K17" s="86">
        <v>416</v>
      </c>
      <c r="L17" s="86">
        <v>170</v>
      </c>
      <c r="M17" s="87"/>
      <c r="N17" s="87"/>
      <c r="O17" s="87">
        <v>17</v>
      </c>
      <c r="P17" s="87">
        <v>16</v>
      </c>
      <c r="Q17" s="87">
        <v>6</v>
      </c>
      <c r="R17" s="87">
        <v>10</v>
      </c>
      <c r="S17" s="87">
        <v>2</v>
      </c>
      <c r="T17" s="87">
        <v>0</v>
      </c>
      <c r="U17" s="87"/>
    </row>
    <row r="18" ht="12" customHeight="1" spans="1:27">
      <c r="A18" s="11"/>
      <c r="B18" s="14" t="s">
        <v>55</v>
      </c>
      <c r="C18" s="14" t="s">
        <v>56</v>
      </c>
      <c r="D18" s="12" t="s">
        <v>57</v>
      </c>
      <c r="E18" s="13">
        <v>1</v>
      </c>
      <c r="F18" s="35" t="s">
        <v>58</v>
      </c>
      <c r="G18" s="13"/>
      <c r="H18" s="36" t="s">
        <v>21</v>
      </c>
      <c r="I18" s="88">
        <v>2</v>
      </c>
      <c r="J18" s="89">
        <v>32</v>
      </c>
      <c r="K18" s="90">
        <v>32</v>
      </c>
      <c r="L18" s="88">
        <v>0</v>
      </c>
      <c r="M18" s="13">
        <v>2</v>
      </c>
      <c r="N18" s="13"/>
      <c r="O18" s="13"/>
      <c r="P18" s="13">
        <v>2</v>
      </c>
      <c r="Q18" s="13"/>
      <c r="R18" s="13"/>
      <c r="S18" s="13"/>
      <c r="T18" s="109"/>
      <c r="U18" s="111" t="s">
        <v>59</v>
      </c>
      <c r="W18" s="112"/>
      <c r="X18" s="112"/>
      <c r="Y18" s="112"/>
      <c r="Z18" s="112"/>
      <c r="AA18" s="112"/>
    </row>
    <row r="19" ht="12" customHeight="1" spans="1:27">
      <c r="A19" s="11"/>
      <c r="B19" s="17"/>
      <c r="C19" s="17"/>
      <c r="D19" s="12"/>
      <c r="E19" s="13">
        <v>2</v>
      </c>
      <c r="F19" s="35" t="s">
        <v>60</v>
      </c>
      <c r="G19" s="13"/>
      <c r="H19" s="36" t="s">
        <v>21</v>
      </c>
      <c r="I19" s="88">
        <v>2</v>
      </c>
      <c r="J19" s="89">
        <v>32</v>
      </c>
      <c r="K19" s="90">
        <v>32</v>
      </c>
      <c r="L19" s="88">
        <v>0</v>
      </c>
      <c r="M19" s="13">
        <v>2</v>
      </c>
      <c r="N19" s="13"/>
      <c r="O19" s="13"/>
      <c r="P19" s="13">
        <v>2</v>
      </c>
      <c r="Q19" s="13"/>
      <c r="R19" s="13"/>
      <c r="S19" s="13"/>
      <c r="T19" s="109"/>
      <c r="U19" s="111" t="s">
        <v>59</v>
      </c>
      <c r="W19" s="112"/>
      <c r="X19" s="112"/>
      <c r="Y19" s="112"/>
      <c r="Z19" s="112"/>
      <c r="AA19" s="112"/>
    </row>
    <row r="20" ht="12" customHeight="1" spans="1:27">
      <c r="A20" s="11"/>
      <c r="B20" s="17"/>
      <c r="C20" s="17"/>
      <c r="D20" s="12"/>
      <c r="E20" s="13">
        <v>3</v>
      </c>
      <c r="F20" s="35" t="s">
        <v>61</v>
      </c>
      <c r="G20" s="13"/>
      <c r="H20" s="36" t="s">
        <v>31</v>
      </c>
      <c r="I20" s="88">
        <v>2</v>
      </c>
      <c r="J20" s="89">
        <v>32</v>
      </c>
      <c r="K20" s="90">
        <v>16</v>
      </c>
      <c r="L20" s="88">
        <v>16</v>
      </c>
      <c r="M20" s="13"/>
      <c r="N20" s="13">
        <v>2</v>
      </c>
      <c r="O20" s="13"/>
      <c r="P20" s="13">
        <v>2</v>
      </c>
      <c r="Q20" s="13"/>
      <c r="R20" s="13"/>
      <c r="S20" s="13"/>
      <c r="T20" s="109"/>
      <c r="U20" s="111" t="s">
        <v>59</v>
      </c>
      <c r="W20" s="112"/>
      <c r="X20" s="112"/>
      <c r="Y20" s="120"/>
      <c r="Z20" s="121"/>
      <c r="AA20" s="112"/>
    </row>
    <row r="21" ht="12" customHeight="1" spans="1:27">
      <c r="A21" s="11"/>
      <c r="B21" s="17"/>
      <c r="C21" s="17"/>
      <c r="D21" s="37" t="s">
        <v>62</v>
      </c>
      <c r="E21" s="13">
        <v>4</v>
      </c>
      <c r="F21" s="35" t="s">
        <v>63</v>
      </c>
      <c r="G21" s="13"/>
      <c r="H21" s="36" t="s">
        <v>31</v>
      </c>
      <c r="I21" s="88">
        <v>3</v>
      </c>
      <c r="J21" s="89">
        <v>48</v>
      </c>
      <c r="K21" s="90">
        <v>24</v>
      </c>
      <c r="L21" s="88">
        <v>24</v>
      </c>
      <c r="M21" s="13">
        <v>1</v>
      </c>
      <c r="N21" s="13"/>
      <c r="O21" s="13" t="s">
        <v>39</v>
      </c>
      <c r="P21" s="13"/>
      <c r="Q21" s="13"/>
      <c r="R21" s="13"/>
      <c r="S21" s="13"/>
      <c r="T21" s="109"/>
      <c r="U21" s="111" t="s">
        <v>59</v>
      </c>
      <c r="W21" s="112"/>
      <c r="X21" s="112"/>
      <c r="Y21" s="112"/>
      <c r="Z21" s="112"/>
      <c r="AA21" s="112"/>
    </row>
    <row r="22" ht="12" customHeight="1" spans="1:27">
      <c r="A22" s="11"/>
      <c r="B22" s="17"/>
      <c r="C22" s="17"/>
      <c r="D22" s="38"/>
      <c r="E22" s="13">
        <v>5</v>
      </c>
      <c r="F22" s="39" t="s">
        <v>64</v>
      </c>
      <c r="G22" s="40"/>
      <c r="H22" s="36" t="s">
        <v>31</v>
      </c>
      <c r="I22" s="88">
        <v>3</v>
      </c>
      <c r="J22" s="89">
        <v>48</v>
      </c>
      <c r="K22" s="90">
        <v>24</v>
      </c>
      <c r="L22" s="88">
        <v>24</v>
      </c>
      <c r="M22" s="13">
        <v>3</v>
      </c>
      <c r="N22" s="13"/>
      <c r="O22" s="13"/>
      <c r="P22" s="13"/>
      <c r="Q22" s="13">
        <v>3</v>
      </c>
      <c r="R22" s="13"/>
      <c r="S22" s="13"/>
      <c r="T22" s="109"/>
      <c r="U22" s="111" t="s">
        <v>59</v>
      </c>
      <c r="W22" s="112"/>
      <c r="X22" s="112"/>
      <c r="Y22" s="112"/>
      <c r="Z22" s="112"/>
      <c r="AA22" s="112"/>
    </row>
    <row r="23" ht="12" customHeight="1" spans="1:27">
      <c r="A23" s="11"/>
      <c r="B23" s="17"/>
      <c r="C23" s="17"/>
      <c r="D23" s="38"/>
      <c r="E23" s="13">
        <v>6</v>
      </c>
      <c r="F23" s="35" t="s">
        <v>65</v>
      </c>
      <c r="G23" s="13"/>
      <c r="H23" s="36" t="s">
        <v>31</v>
      </c>
      <c r="I23" s="88">
        <v>3</v>
      </c>
      <c r="J23" s="89">
        <v>48</v>
      </c>
      <c r="K23" s="90">
        <v>24</v>
      </c>
      <c r="L23" s="88">
        <v>24</v>
      </c>
      <c r="M23" s="13">
        <v>3</v>
      </c>
      <c r="N23" s="13"/>
      <c r="O23" s="13"/>
      <c r="P23" s="13"/>
      <c r="Q23" s="13">
        <v>3</v>
      </c>
      <c r="R23" s="13"/>
      <c r="S23" s="13"/>
      <c r="T23" s="109"/>
      <c r="U23" s="111" t="s">
        <v>59</v>
      </c>
      <c r="W23" s="112"/>
      <c r="X23" s="112"/>
      <c r="Y23" s="112"/>
      <c r="Z23" s="112"/>
      <c r="AA23" s="112"/>
    </row>
    <row r="24" ht="12" customHeight="1" spans="1:27">
      <c r="A24" s="11"/>
      <c r="B24" s="17"/>
      <c r="C24" s="17"/>
      <c r="D24" s="38"/>
      <c r="E24" s="13">
        <v>7</v>
      </c>
      <c r="F24" s="35" t="s">
        <v>66</v>
      </c>
      <c r="G24" s="13"/>
      <c r="H24" s="36" t="s">
        <v>31</v>
      </c>
      <c r="I24" s="88">
        <v>3</v>
      </c>
      <c r="J24" s="89">
        <v>48</v>
      </c>
      <c r="K24" s="90">
        <v>24</v>
      </c>
      <c r="L24" s="88">
        <v>24</v>
      </c>
      <c r="M24" s="13">
        <v>3</v>
      </c>
      <c r="N24" s="13"/>
      <c r="O24" s="13"/>
      <c r="P24" s="13"/>
      <c r="Q24" s="13">
        <v>3</v>
      </c>
      <c r="R24" s="13"/>
      <c r="S24" s="13"/>
      <c r="T24" s="109"/>
      <c r="U24" s="111" t="s">
        <v>59</v>
      </c>
      <c r="W24" s="112"/>
      <c r="X24" s="112"/>
      <c r="Y24" s="112"/>
      <c r="Z24" s="112"/>
      <c r="AA24" s="112"/>
    </row>
    <row r="25" ht="12" customHeight="1" spans="1:27">
      <c r="A25" s="11"/>
      <c r="B25" s="17"/>
      <c r="C25" s="17"/>
      <c r="D25" s="38"/>
      <c r="E25" s="13">
        <v>8</v>
      </c>
      <c r="F25" s="35" t="s">
        <v>67</v>
      </c>
      <c r="G25" s="13"/>
      <c r="H25" s="36" t="s">
        <v>31</v>
      </c>
      <c r="I25" s="88">
        <v>3</v>
      </c>
      <c r="J25" s="89">
        <v>48</v>
      </c>
      <c r="K25" s="90">
        <v>24</v>
      </c>
      <c r="L25" s="88">
        <v>24</v>
      </c>
      <c r="M25" s="90">
        <v>4</v>
      </c>
      <c r="N25" s="59"/>
      <c r="O25" s="59"/>
      <c r="P25" s="13"/>
      <c r="Q25" s="13"/>
      <c r="R25" s="13">
        <v>3</v>
      </c>
      <c r="S25" s="13"/>
      <c r="T25" s="109"/>
      <c r="U25" s="111" t="s">
        <v>59</v>
      </c>
      <c r="W25" s="112"/>
      <c r="X25" s="112"/>
      <c r="Y25" s="112"/>
      <c r="Z25" s="112"/>
      <c r="AA25" s="112"/>
    </row>
    <row r="26" ht="12" customHeight="1" spans="1:27">
      <c r="A26" s="11"/>
      <c r="B26" s="17"/>
      <c r="C26" s="17"/>
      <c r="D26" s="38"/>
      <c r="E26" s="13">
        <v>9</v>
      </c>
      <c r="F26" s="35" t="s">
        <v>68</v>
      </c>
      <c r="G26" s="13"/>
      <c r="H26" s="36" t="s">
        <v>31</v>
      </c>
      <c r="I26" s="88">
        <v>4</v>
      </c>
      <c r="J26" s="89">
        <v>64</v>
      </c>
      <c r="K26" s="90">
        <v>32</v>
      </c>
      <c r="L26" s="88">
        <v>32</v>
      </c>
      <c r="M26" s="90">
        <v>3</v>
      </c>
      <c r="N26" s="13"/>
      <c r="O26" s="13"/>
      <c r="P26" s="13"/>
      <c r="Q26" s="13">
        <v>4</v>
      </c>
      <c r="R26" s="13"/>
      <c r="S26" s="13"/>
      <c r="T26" s="109"/>
      <c r="U26" s="111" t="s">
        <v>59</v>
      </c>
      <c r="W26" s="112"/>
      <c r="X26" s="112"/>
      <c r="Y26" s="122"/>
      <c r="Z26" s="112"/>
      <c r="AA26" s="112"/>
    </row>
    <row r="27" ht="12" customHeight="1" spans="1:27">
      <c r="A27" s="11"/>
      <c r="B27" s="17"/>
      <c r="C27" s="17"/>
      <c r="D27" s="38"/>
      <c r="E27" s="13">
        <v>10</v>
      </c>
      <c r="F27" s="35" t="s">
        <v>69</v>
      </c>
      <c r="G27" s="13"/>
      <c r="H27" s="36" t="s">
        <v>31</v>
      </c>
      <c r="I27" s="88">
        <v>3</v>
      </c>
      <c r="J27" s="89">
        <v>48</v>
      </c>
      <c r="K27" s="90">
        <v>24</v>
      </c>
      <c r="L27" s="88">
        <v>24</v>
      </c>
      <c r="M27" s="90">
        <v>3</v>
      </c>
      <c r="N27" s="13"/>
      <c r="O27" s="13"/>
      <c r="P27" s="13"/>
      <c r="Q27" s="13">
        <v>3</v>
      </c>
      <c r="R27" s="13"/>
      <c r="S27" s="13"/>
      <c r="T27" s="109"/>
      <c r="U27" s="111" t="s">
        <v>59</v>
      </c>
      <c r="W27" s="112"/>
      <c r="X27" s="112"/>
      <c r="Y27" s="112"/>
      <c r="Z27" s="122"/>
      <c r="AA27" s="112"/>
    </row>
    <row r="28" ht="12" customHeight="1" spans="1:27">
      <c r="A28" s="11"/>
      <c r="B28" s="17"/>
      <c r="C28" s="17"/>
      <c r="D28" s="38"/>
      <c r="E28" s="13">
        <v>11</v>
      </c>
      <c r="F28" s="35" t="s">
        <v>70</v>
      </c>
      <c r="G28" s="13"/>
      <c r="H28" s="36" t="s">
        <v>31</v>
      </c>
      <c r="I28" s="88">
        <v>3</v>
      </c>
      <c r="J28" s="89">
        <v>48</v>
      </c>
      <c r="K28" s="90">
        <v>24</v>
      </c>
      <c r="L28" s="88">
        <v>24</v>
      </c>
      <c r="M28" s="90">
        <v>4</v>
      </c>
      <c r="N28" s="13"/>
      <c r="O28" s="28"/>
      <c r="P28" s="13"/>
      <c r="Q28" s="13"/>
      <c r="R28" s="13">
        <v>3</v>
      </c>
      <c r="S28" s="84"/>
      <c r="T28" s="109"/>
      <c r="U28" s="111" t="s">
        <v>59</v>
      </c>
      <c r="W28" s="112"/>
      <c r="X28" s="112"/>
      <c r="Y28" s="112"/>
      <c r="Z28" s="112"/>
      <c r="AA28" s="112"/>
    </row>
    <row r="29" customHeight="1" spans="1:27">
      <c r="A29" s="11"/>
      <c r="B29" s="17"/>
      <c r="C29" s="17"/>
      <c r="D29" s="38"/>
      <c r="E29" s="13">
        <v>12</v>
      </c>
      <c r="F29" s="35" t="s">
        <v>71</v>
      </c>
      <c r="G29" s="13"/>
      <c r="H29" s="36" t="s">
        <v>31</v>
      </c>
      <c r="I29" s="88">
        <v>3</v>
      </c>
      <c r="J29" s="89">
        <v>48</v>
      </c>
      <c r="K29" s="90">
        <v>24</v>
      </c>
      <c r="L29" s="88">
        <v>24</v>
      </c>
      <c r="M29" s="90">
        <v>4</v>
      </c>
      <c r="N29" s="59"/>
      <c r="O29" s="13"/>
      <c r="P29" s="13"/>
      <c r="Q29" s="13"/>
      <c r="R29" s="13">
        <v>3</v>
      </c>
      <c r="S29" s="13"/>
      <c r="T29" s="109"/>
      <c r="U29" s="111" t="s">
        <v>59</v>
      </c>
      <c r="W29" s="112"/>
      <c r="X29" s="112"/>
      <c r="Y29" s="112"/>
      <c r="Z29" s="112"/>
      <c r="AA29" s="112"/>
    </row>
    <row r="30" ht="12" customHeight="1" spans="1:27">
      <c r="A30" s="11"/>
      <c r="B30" s="17"/>
      <c r="C30" s="17"/>
      <c r="D30" s="38"/>
      <c r="E30" s="13">
        <v>13</v>
      </c>
      <c r="F30" s="35" t="s">
        <v>72</v>
      </c>
      <c r="G30" s="13"/>
      <c r="H30" s="36" t="s">
        <v>31</v>
      </c>
      <c r="I30" s="88">
        <v>3</v>
      </c>
      <c r="J30" s="89">
        <v>48</v>
      </c>
      <c r="K30" s="90">
        <v>24</v>
      </c>
      <c r="L30" s="88">
        <v>24</v>
      </c>
      <c r="M30" s="90">
        <v>5</v>
      </c>
      <c r="N30" s="13"/>
      <c r="O30" s="26"/>
      <c r="P30" s="13"/>
      <c r="Q30" s="13"/>
      <c r="R30" s="13"/>
      <c r="S30" s="13" t="s">
        <v>73</v>
      </c>
      <c r="T30" s="109"/>
      <c r="U30" s="111" t="s">
        <v>59</v>
      </c>
      <c r="W30" s="112"/>
      <c r="X30" s="112"/>
      <c r="Y30" s="112"/>
      <c r="Z30" s="112"/>
      <c r="AA30" s="112"/>
    </row>
    <row r="31" ht="14.5" customHeight="1" spans="1:27">
      <c r="A31" s="11"/>
      <c r="B31" s="17"/>
      <c r="C31" s="17"/>
      <c r="D31" s="41"/>
      <c r="E31" s="13">
        <v>14</v>
      </c>
      <c r="F31" s="35" t="s">
        <v>74</v>
      </c>
      <c r="G31" s="13"/>
      <c r="H31" s="36" t="s">
        <v>31</v>
      </c>
      <c r="I31" s="88">
        <v>3</v>
      </c>
      <c r="J31" s="89">
        <v>48</v>
      </c>
      <c r="K31" s="90">
        <v>24</v>
      </c>
      <c r="L31" s="88">
        <v>24</v>
      </c>
      <c r="M31" s="90">
        <v>5</v>
      </c>
      <c r="N31" s="13"/>
      <c r="O31" s="13"/>
      <c r="P31" s="13"/>
      <c r="Q31" s="13"/>
      <c r="R31" s="13"/>
      <c r="S31" s="13" t="s">
        <v>73</v>
      </c>
      <c r="T31" s="109"/>
      <c r="U31" s="111" t="s">
        <v>59</v>
      </c>
      <c r="W31" s="112"/>
      <c r="X31" s="112"/>
      <c r="Y31" s="112"/>
      <c r="Z31" s="112"/>
      <c r="AA31" s="112"/>
    </row>
    <row r="32" ht="12" customHeight="1" spans="1:21">
      <c r="A32" s="11"/>
      <c r="B32" s="27"/>
      <c r="C32" s="42" t="s">
        <v>54</v>
      </c>
      <c r="D32" s="43"/>
      <c r="E32" s="43"/>
      <c r="F32" s="43"/>
      <c r="G32" s="43"/>
      <c r="H32" s="44"/>
      <c r="I32" s="91">
        <f>SUM(I18:I31)</f>
        <v>40</v>
      </c>
      <c r="J32" s="92">
        <f>SUM(J18:J31)</f>
        <v>640</v>
      </c>
      <c r="K32" s="92">
        <f>SUM(K18:K31)</f>
        <v>352</v>
      </c>
      <c r="L32" s="92">
        <f>SUM(L18:L31)</f>
        <v>288</v>
      </c>
      <c r="M32" s="92"/>
      <c r="N32" s="92"/>
      <c r="O32" s="92">
        <v>4</v>
      </c>
      <c r="P32" s="92">
        <v>6</v>
      </c>
      <c r="Q32" s="92">
        <v>16</v>
      </c>
      <c r="R32" s="92">
        <v>9</v>
      </c>
      <c r="S32" s="92">
        <v>12</v>
      </c>
      <c r="T32" s="113"/>
      <c r="U32" s="114"/>
    </row>
    <row r="33" ht="12" customHeight="1" spans="1:21">
      <c r="A33" s="45" t="s">
        <v>75</v>
      </c>
      <c r="B33" s="12" t="s">
        <v>17</v>
      </c>
      <c r="C33" s="13" t="s">
        <v>76</v>
      </c>
      <c r="D33" s="13" t="s">
        <v>19</v>
      </c>
      <c r="E33" s="13">
        <v>1</v>
      </c>
      <c r="F33" s="46" t="s">
        <v>77</v>
      </c>
      <c r="G33" s="46"/>
      <c r="H33" s="47" t="s">
        <v>21</v>
      </c>
      <c r="I33" s="59">
        <v>3</v>
      </c>
      <c r="J33" s="15">
        <v>48</v>
      </c>
      <c r="K33" s="13">
        <v>48</v>
      </c>
      <c r="L33" s="13"/>
      <c r="M33" s="13"/>
      <c r="N33" s="13">
        <v>1</v>
      </c>
      <c r="O33" s="13" t="s">
        <v>39</v>
      </c>
      <c r="P33" s="59"/>
      <c r="Q33" s="59"/>
      <c r="R33" s="59"/>
      <c r="S33" s="13"/>
      <c r="T33" s="13"/>
      <c r="U33" s="14" t="s">
        <v>41</v>
      </c>
    </row>
    <row r="34" ht="12" customHeight="1" spans="1:21">
      <c r="A34" s="11"/>
      <c r="B34" s="13"/>
      <c r="C34" s="13"/>
      <c r="D34" s="13"/>
      <c r="E34" s="13">
        <v>2</v>
      </c>
      <c r="F34" s="46" t="s">
        <v>78</v>
      </c>
      <c r="G34" s="46"/>
      <c r="H34" s="47" t="s">
        <v>21</v>
      </c>
      <c r="I34" s="59">
        <v>3</v>
      </c>
      <c r="J34" s="15">
        <v>48</v>
      </c>
      <c r="K34" s="13">
        <v>48</v>
      </c>
      <c r="L34" s="13"/>
      <c r="M34" s="13"/>
      <c r="N34" s="13">
        <v>2</v>
      </c>
      <c r="O34" s="13"/>
      <c r="P34" s="59">
        <v>3</v>
      </c>
      <c r="Q34" s="59"/>
      <c r="R34" s="59"/>
      <c r="S34" s="13"/>
      <c r="T34" s="13"/>
      <c r="U34" s="14" t="s">
        <v>41</v>
      </c>
    </row>
    <row r="35" ht="28.5" spans="1:21">
      <c r="A35" s="11"/>
      <c r="B35" s="48"/>
      <c r="C35" s="12" t="s">
        <v>79</v>
      </c>
      <c r="D35" s="12" t="s">
        <v>80</v>
      </c>
      <c r="E35" s="13">
        <v>3</v>
      </c>
      <c r="F35" s="13" t="s">
        <v>81</v>
      </c>
      <c r="G35" s="13"/>
      <c r="H35" s="13" t="s">
        <v>21</v>
      </c>
      <c r="I35" s="13">
        <v>2</v>
      </c>
      <c r="J35" s="93">
        <v>32</v>
      </c>
      <c r="K35" s="59">
        <v>32</v>
      </c>
      <c r="L35" s="26">
        <v>0</v>
      </c>
      <c r="M35" s="63" t="s">
        <v>82</v>
      </c>
      <c r="N35" s="63"/>
      <c r="O35" s="63"/>
      <c r="P35" s="63"/>
      <c r="Q35" s="63"/>
      <c r="R35" s="63"/>
      <c r="S35" s="63"/>
      <c r="T35" s="63"/>
      <c r="U35" s="13" t="s">
        <v>83</v>
      </c>
    </row>
    <row r="36" ht="36" customHeight="1" spans="1:21">
      <c r="A36" s="11"/>
      <c r="B36" s="48"/>
      <c r="C36" s="12"/>
      <c r="D36" s="12" t="s">
        <v>84</v>
      </c>
      <c r="E36" s="13">
        <v>4</v>
      </c>
      <c r="F36" s="13" t="s">
        <v>85</v>
      </c>
      <c r="G36" s="13"/>
      <c r="H36" s="13" t="s">
        <v>21</v>
      </c>
      <c r="I36" s="13">
        <v>2</v>
      </c>
      <c r="J36" s="93">
        <v>32</v>
      </c>
      <c r="K36" s="59">
        <v>32</v>
      </c>
      <c r="L36" s="26">
        <v>0</v>
      </c>
      <c r="M36" s="63" t="s">
        <v>86</v>
      </c>
      <c r="N36" s="63"/>
      <c r="O36" s="63"/>
      <c r="P36" s="63"/>
      <c r="Q36" s="63"/>
      <c r="R36" s="63"/>
      <c r="S36" s="63"/>
      <c r="T36" s="63"/>
      <c r="U36" s="13" t="s">
        <v>83</v>
      </c>
    </row>
    <row r="37" ht="14" spans="1:21">
      <c r="A37" s="11"/>
      <c r="B37" s="48"/>
      <c r="C37" s="49" t="s">
        <v>54</v>
      </c>
      <c r="D37" s="49"/>
      <c r="E37" s="49"/>
      <c r="F37" s="49"/>
      <c r="G37" s="49"/>
      <c r="H37" s="49"/>
      <c r="I37" s="94">
        <f>SUM(I33:I36)</f>
        <v>10</v>
      </c>
      <c r="J37" s="94">
        <f t="shared" ref="J37:L37" si="0">SUM(J33:J36)</f>
        <v>160</v>
      </c>
      <c r="K37" s="94">
        <f t="shared" si="0"/>
        <v>160</v>
      </c>
      <c r="L37" s="94">
        <f t="shared" si="0"/>
        <v>0</v>
      </c>
      <c r="M37" s="49"/>
      <c r="N37" s="49"/>
      <c r="O37" s="49">
        <v>4</v>
      </c>
      <c r="P37" s="49">
        <v>3</v>
      </c>
      <c r="Q37" s="115">
        <v>0</v>
      </c>
      <c r="R37" s="49">
        <v>0</v>
      </c>
      <c r="S37" s="49">
        <v>0</v>
      </c>
      <c r="T37" s="49">
        <v>0</v>
      </c>
      <c r="U37" s="116"/>
    </row>
    <row r="38" ht="12" customHeight="1" spans="1:21">
      <c r="A38" s="11"/>
      <c r="B38" s="13" t="s">
        <v>87</v>
      </c>
      <c r="C38" s="13" t="s">
        <v>88</v>
      </c>
      <c r="D38" s="12" t="s">
        <v>89</v>
      </c>
      <c r="E38" s="13">
        <v>5</v>
      </c>
      <c r="F38" s="12" t="s">
        <v>90</v>
      </c>
      <c r="G38" s="13"/>
      <c r="H38" s="36" t="s">
        <v>31</v>
      </c>
      <c r="I38" s="13">
        <v>2</v>
      </c>
      <c r="J38" s="13">
        <v>32</v>
      </c>
      <c r="K38" s="13">
        <v>16</v>
      </c>
      <c r="L38" s="13">
        <v>16</v>
      </c>
      <c r="M38" s="13"/>
      <c r="N38" s="13">
        <v>4</v>
      </c>
      <c r="O38" s="13"/>
      <c r="P38" s="13"/>
      <c r="Q38" s="13"/>
      <c r="R38" s="13">
        <v>2</v>
      </c>
      <c r="S38" s="13"/>
      <c r="T38" s="109"/>
      <c r="U38" s="111" t="s">
        <v>59</v>
      </c>
    </row>
    <row r="39" ht="12" customHeight="1" spans="1:21">
      <c r="A39" s="11"/>
      <c r="B39" s="13"/>
      <c r="C39" s="13"/>
      <c r="D39" s="12"/>
      <c r="E39" s="13">
        <v>6</v>
      </c>
      <c r="F39" s="18" t="s">
        <v>91</v>
      </c>
      <c r="G39" s="50"/>
      <c r="H39" s="36" t="s">
        <v>31</v>
      </c>
      <c r="I39" s="13">
        <v>2</v>
      </c>
      <c r="J39" s="13">
        <v>32</v>
      </c>
      <c r="K39" s="13">
        <v>16</v>
      </c>
      <c r="L39" s="13">
        <v>16</v>
      </c>
      <c r="M39" s="13"/>
      <c r="N39" s="13">
        <v>4</v>
      </c>
      <c r="O39" s="13"/>
      <c r="P39" s="13"/>
      <c r="Q39" s="13"/>
      <c r="R39" s="13">
        <v>2</v>
      </c>
      <c r="S39" s="13"/>
      <c r="T39" s="109"/>
      <c r="U39" s="111" t="s">
        <v>59</v>
      </c>
    </row>
    <row r="40" ht="12" customHeight="1" spans="1:21">
      <c r="A40" s="11"/>
      <c r="B40" s="13"/>
      <c r="C40" s="13"/>
      <c r="D40" s="12"/>
      <c r="E40" s="13">
        <v>7</v>
      </c>
      <c r="F40" s="51" t="s">
        <v>92</v>
      </c>
      <c r="G40" s="52"/>
      <c r="H40" s="36" t="s">
        <v>31</v>
      </c>
      <c r="I40" s="13">
        <v>2</v>
      </c>
      <c r="J40" s="13">
        <v>32</v>
      </c>
      <c r="K40" s="13">
        <v>16</v>
      </c>
      <c r="L40" s="13">
        <v>16</v>
      </c>
      <c r="M40" s="13"/>
      <c r="N40" s="13">
        <v>5</v>
      </c>
      <c r="O40" s="13"/>
      <c r="P40" s="13"/>
      <c r="Q40" s="13"/>
      <c r="R40" s="13"/>
      <c r="S40" s="13" t="s">
        <v>93</v>
      </c>
      <c r="T40" s="109"/>
      <c r="U40" s="111" t="s">
        <v>59</v>
      </c>
    </row>
    <row r="41" ht="12" customHeight="1" spans="1:21">
      <c r="A41" s="11"/>
      <c r="B41" s="13"/>
      <c r="C41" s="13"/>
      <c r="D41" s="12"/>
      <c r="E41" s="13">
        <v>8</v>
      </c>
      <c r="F41" s="35" t="s">
        <v>94</v>
      </c>
      <c r="G41" s="13"/>
      <c r="H41" s="36" t="s">
        <v>31</v>
      </c>
      <c r="I41" s="88">
        <v>2</v>
      </c>
      <c r="J41" s="89">
        <v>32</v>
      </c>
      <c r="K41" s="13">
        <v>32</v>
      </c>
      <c r="L41" s="13">
        <v>0</v>
      </c>
      <c r="M41" s="90">
        <v>5</v>
      </c>
      <c r="N41" s="13"/>
      <c r="O41" s="13"/>
      <c r="P41" s="13"/>
      <c r="Q41" s="13"/>
      <c r="R41" s="13"/>
      <c r="S41" s="13">
        <v>2</v>
      </c>
      <c r="T41" s="109"/>
      <c r="U41" s="111" t="s">
        <v>59</v>
      </c>
    </row>
    <row r="42" ht="12" customHeight="1" spans="1:21">
      <c r="A42" s="11"/>
      <c r="B42" s="13"/>
      <c r="C42" s="13"/>
      <c r="D42" s="12"/>
      <c r="E42" s="13">
        <v>9</v>
      </c>
      <c r="F42" s="12" t="s">
        <v>95</v>
      </c>
      <c r="G42" s="13"/>
      <c r="H42" s="47" t="s">
        <v>21</v>
      </c>
      <c r="I42" s="13">
        <v>2</v>
      </c>
      <c r="J42" s="13">
        <v>32</v>
      </c>
      <c r="K42" s="13">
        <v>32</v>
      </c>
      <c r="L42" s="13">
        <v>0</v>
      </c>
      <c r="M42" s="13"/>
      <c r="N42" s="13">
        <v>5</v>
      </c>
      <c r="O42" s="13"/>
      <c r="P42" s="13"/>
      <c r="Q42" s="13"/>
      <c r="R42" s="13"/>
      <c r="S42" s="13">
        <v>2</v>
      </c>
      <c r="T42" s="109"/>
      <c r="U42" s="111" t="s">
        <v>59</v>
      </c>
    </row>
    <row r="43" ht="12" customHeight="1" spans="1:21">
      <c r="A43" s="11"/>
      <c r="B43" s="13"/>
      <c r="C43" s="13"/>
      <c r="D43" s="12"/>
      <c r="E43" s="13">
        <v>10</v>
      </c>
      <c r="F43" s="18" t="s">
        <v>96</v>
      </c>
      <c r="G43" s="50"/>
      <c r="H43" s="47" t="s">
        <v>21</v>
      </c>
      <c r="I43" s="13">
        <v>2</v>
      </c>
      <c r="J43" s="13">
        <v>32</v>
      </c>
      <c r="K43" s="13">
        <v>32</v>
      </c>
      <c r="L43" s="13">
        <v>0</v>
      </c>
      <c r="M43" s="13"/>
      <c r="N43" s="13">
        <v>5</v>
      </c>
      <c r="O43" s="13"/>
      <c r="P43" s="13"/>
      <c r="Q43" s="13"/>
      <c r="R43" s="13"/>
      <c r="S43" s="13">
        <v>2</v>
      </c>
      <c r="T43" s="109"/>
      <c r="U43" s="111" t="s">
        <v>59</v>
      </c>
    </row>
    <row r="44" ht="12" customHeight="1" spans="1:21">
      <c r="A44" s="11"/>
      <c r="B44" s="13"/>
      <c r="C44" s="13"/>
      <c r="D44" s="12"/>
      <c r="E44" s="49" t="s">
        <v>97</v>
      </c>
      <c r="F44" s="49"/>
      <c r="G44" s="49"/>
      <c r="H44" s="49"/>
      <c r="I44" s="92">
        <f>SUM(I38:I43)</f>
        <v>12</v>
      </c>
      <c r="J44" s="92">
        <f>SUM(J38:J43)</f>
        <v>192</v>
      </c>
      <c r="K44" s="92">
        <f>SUM(K38:K43)</f>
        <v>144</v>
      </c>
      <c r="L44" s="92">
        <f>SUM(L38:L43)</f>
        <v>48</v>
      </c>
      <c r="M44" s="92"/>
      <c r="N44" s="92"/>
      <c r="O44" s="92">
        <v>0</v>
      </c>
      <c r="P44" s="92">
        <v>0</v>
      </c>
      <c r="Q44" s="92">
        <v>0</v>
      </c>
      <c r="R44" s="92">
        <v>4</v>
      </c>
      <c r="S44" s="92">
        <v>10</v>
      </c>
      <c r="T44" s="117"/>
      <c r="U44" s="116"/>
    </row>
    <row r="45" ht="12" customHeight="1" spans="1:21">
      <c r="A45" s="53" t="s">
        <v>98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>
        <f>O17+O32+O37+O44</f>
        <v>25</v>
      </c>
      <c r="P45" s="54">
        <f>P17+P32+P37+P44</f>
        <v>25</v>
      </c>
      <c r="Q45" s="54">
        <f>Q17+Q32+Q37+Q44</f>
        <v>22</v>
      </c>
      <c r="R45" s="54">
        <f>R17+R32+R37+R44</f>
        <v>23</v>
      </c>
      <c r="S45" s="54">
        <f>S17+S32+S37+S44</f>
        <v>24</v>
      </c>
      <c r="T45" s="118"/>
      <c r="U45" s="119"/>
    </row>
    <row r="46" ht="19" spans="1:21">
      <c r="A46" s="55" t="s">
        <v>99</v>
      </c>
      <c r="B46" s="56"/>
      <c r="C46" s="56"/>
      <c r="D46" s="56"/>
      <c r="E46" s="57" t="s">
        <v>3</v>
      </c>
      <c r="F46" s="57" t="s">
        <v>100</v>
      </c>
      <c r="G46" s="8"/>
      <c r="H46" s="57" t="s">
        <v>5</v>
      </c>
      <c r="I46" s="95" t="s">
        <v>6</v>
      </c>
      <c r="J46" s="95" t="s">
        <v>101</v>
      </c>
      <c r="K46" s="96"/>
      <c r="L46" s="96"/>
      <c r="M46" s="6" t="s">
        <v>102</v>
      </c>
      <c r="N46" s="8"/>
      <c r="O46" s="6" t="s">
        <v>103</v>
      </c>
      <c r="P46" s="8"/>
      <c r="Q46" s="8"/>
      <c r="R46" s="8"/>
      <c r="S46" s="8"/>
      <c r="T46" s="8"/>
      <c r="U46" s="6" t="s">
        <v>10</v>
      </c>
    </row>
    <row r="47" ht="17" customHeight="1" spans="1:21">
      <c r="A47" s="55"/>
      <c r="B47" s="12" t="s">
        <v>17</v>
      </c>
      <c r="C47" s="13" t="s">
        <v>76</v>
      </c>
      <c r="D47" s="13" t="s">
        <v>19</v>
      </c>
      <c r="E47" s="13">
        <v>1</v>
      </c>
      <c r="F47" s="35" t="s">
        <v>104</v>
      </c>
      <c r="G47" s="35"/>
      <c r="H47" s="58" t="s">
        <v>105</v>
      </c>
      <c r="I47" s="26">
        <v>1</v>
      </c>
      <c r="J47" s="26">
        <v>16</v>
      </c>
      <c r="K47" s="26"/>
      <c r="L47" s="26"/>
      <c r="M47" s="13" t="s">
        <v>106</v>
      </c>
      <c r="N47" s="13"/>
      <c r="O47" s="8"/>
      <c r="P47" s="8"/>
      <c r="Q47" s="8"/>
      <c r="R47" s="13" t="s">
        <v>107</v>
      </c>
      <c r="S47" s="8"/>
      <c r="T47" s="8"/>
      <c r="U47" s="12" t="s">
        <v>108</v>
      </c>
    </row>
    <row r="48" ht="22" customHeight="1" spans="1:21">
      <c r="A48" s="11"/>
      <c r="B48" s="12"/>
      <c r="C48" s="13"/>
      <c r="D48" s="13"/>
      <c r="E48" s="59">
        <v>2</v>
      </c>
      <c r="F48" s="35" t="s">
        <v>109</v>
      </c>
      <c r="G48" s="13"/>
      <c r="H48" s="60" t="s">
        <v>105</v>
      </c>
      <c r="I48" s="26">
        <v>1</v>
      </c>
      <c r="J48" s="26">
        <v>24</v>
      </c>
      <c r="K48" s="26"/>
      <c r="L48" s="26"/>
      <c r="M48" s="13">
        <v>1</v>
      </c>
      <c r="N48" s="13"/>
      <c r="O48" s="13">
        <v>1</v>
      </c>
      <c r="P48" s="13"/>
      <c r="Q48" s="13"/>
      <c r="R48" s="13"/>
      <c r="S48" s="13"/>
      <c r="T48" s="13"/>
      <c r="U48" s="13" t="s">
        <v>110</v>
      </c>
    </row>
    <row r="49" ht="19" spans="1:21">
      <c r="A49" s="11"/>
      <c r="B49" s="12"/>
      <c r="C49" s="13" t="s">
        <v>79</v>
      </c>
      <c r="D49" s="59">
        <v>3</v>
      </c>
      <c r="E49" s="59"/>
      <c r="F49" s="58" t="s">
        <v>111</v>
      </c>
      <c r="G49" s="13"/>
      <c r="H49" s="58" t="s">
        <v>105</v>
      </c>
      <c r="I49" s="26">
        <v>2</v>
      </c>
      <c r="J49" s="26">
        <v>112</v>
      </c>
      <c r="K49" s="26"/>
      <c r="L49" s="26"/>
      <c r="M49" s="13">
        <v>2</v>
      </c>
      <c r="N49" s="13"/>
      <c r="O49" s="13">
        <v>2</v>
      </c>
      <c r="P49" s="13"/>
      <c r="Q49" s="13"/>
      <c r="R49" s="13"/>
      <c r="S49" s="13"/>
      <c r="T49" s="13"/>
      <c r="U49" s="13" t="s">
        <v>112</v>
      </c>
    </row>
    <row r="50" ht="14" spans="1:21">
      <c r="A50" s="11"/>
      <c r="B50" s="12"/>
      <c r="C50" s="61" t="s">
        <v>54</v>
      </c>
      <c r="D50" s="61"/>
      <c r="E50" s="61"/>
      <c r="F50" s="61"/>
      <c r="G50" s="61"/>
      <c r="H50" s="61"/>
      <c r="I50" s="94">
        <v>4</v>
      </c>
      <c r="J50" s="97">
        <v>152</v>
      </c>
      <c r="K50" s="98"/>
      <c r="L50" s="98"/>
      <c r="M50" s="99">
        <v>3</v>
      </c>
      <c r="N50" s="49"/>
      <c r="O50" s="99">
        <v>3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116"/>
    </row>
    <row r="51" ht="13.5" customHeight="1" spans="1:21">
      <c r="A51" s="11"/>
      <c r="B51" s="13" t="s">
        <v>87</v>
      </c>
      <c r="C51" s="12" t="s">
        <v>113</v>
      </c>
      <c r="D51" s="12" t="s">
        <v>114</v>
      </c>
      <c r="E51" s="13">
        <v>1</v>
      </c>
      <c r="F51" s="62" t="s">
        <v>115</v>
      </c>
      <c r="G51" s="63"/>
      <c r="H51" s="58" t="s">
        <v>105</v>
      </c>
      <c r="I51" s="26">
        <v>0.5</v>
      </c>
      <c r="J51" s="26">
        <v>14</v>
      </c>
      <c r="K51" s="26"/>
      <c r="L51" s="26"/>
      <c r="M51" s="13">
        <v>0.5</v>
      </c>
      <c r="N51" s="13"/>
      <c r="O51" s="13">
        <v>0.5</v>
      </c>
      <c r="P51" s="13"/>
      <c r="Q51" s="13"/>
      <c r="R51" s="13"/>
      <c r="S51" s="13"/>
      <c r="U51" s="111" t="s">
        <v>59</v>
      </c>
    </row>
    <row r="52" ht="12.5" customHeight="1" spans="1:21">
      <c r="A52" s="11"/>
      <c r="B52" s="13"/>
      <c r="C52" s="12"/>
      <c r="D52" s="12"/>
      <c r="E52" s="13">
        <v>2</v>
      </c>
      <c r="F52" s="64" t="s">
        <v>116</v>
      </c>
      <c r="G52" s="65"/>
      <c r="H52" s="58" t="s">
        <v>105</v>
      </c>
      <c r="I52" s="26">
        <v>0.5</v>
      </c>
      <c r="J52" s="100">
        <v>14</v>
      </c>
      <c r="K52" s="101"/>
      <c r="L52" s="23"/>
      <c r="M52" s="15">
        <v>0.5</v>
      </c>
      <c r="N52" s="20"/>
      <c r="O52" s="13"/>
      <c r="P52" s="13"/>
      <c r="Q52" s="13"/>
      <c r="R52" s="13"/>
      <c r="S52" s="13"/>
      <c r="T52" s="13">
        <v>0.5</v>
      </c>
      <c r="U52" s="111" t="s">
        <v>59</v>
      </c>
    </row>
    <row r="53" ht="11.25" customHeight="1" spans="1:21">
      <c r="A53" s="11"/>
      <c r="B53" s="13"/>
      <c r="C53" s="12"/>
      <c r="D53" s="12"/>
      <c r="E53" s="13">
        <v>3</v>
      </c>
      <c r="F53" s="66" t="s">
        <v>117</v>
      </c>
      <c r="G53" s="67"/>
      <c r="H53" s="60" t="s">
        <v>105</v>
      </c>
      <c r="I53" s="102">
        <v>1</v>
      </c>
      <c r="J53" s="103">
        <v>24</v>
      </c>
      <c r="K53" s="103"/>
      <c r="L53" s="103"/>
      <c r="M53" s="13">
        <v>1</v>
      </c>
      <c r="N53" s="13"/>
      <c r="O53" s="13"/>
      <c r="P53" s="13">
        <v>1</v>
      </c>
      <c r="Q53" s="13"/>
      <c r="R53" s="13"/>
      <c r="S53" s="13"/>
      <c r="T53" s="13"/>
      <c r="U53" s="111" t="s">
        <v>59</v>
      </c>
    </row>
    <row r="54" ht="11.25" customHeight="1" spans="1:21">
      <c r="A54" s="11"/>
      <c r="B54" s="13"/>
      <c r="C54" s="12"/>
      <c r="D54" s="12"/>
      <c r="E54" s="13">
        <v>4</v>
      </c>
      <c r="F54" s="66" t="s">
        <v>118</v>
      </c>
      <c r="G54" s="67"/>
      <c r="H54" s="58" t="s">
        <v>105</v>
      </c>
      <c r="I54" s="104">
        <v>1</v>
      </c>
      <c r="J54" s="105">
        <v>24</v>
      </c>
      <c r="K54" s="105"/>
      <c r="L54" s="105"/>
      <c r="M54" s="13">
        <v>1</v>
      </c>
      <c r="N54" s="13"/>
      <c r="O54" s="13"/>
      <c r="P54" s="13">
        <v>1</v>
      </c>
      <c r="Q54" s="13"/>
      <c r="R54" s="13"/>
      <c r="S54" s="13"/>
      <c r="T54" s="13"/>
      <c r="U54" s="111" t="s">
        <v>59</v>
      </c>
    </row>
    <row r="55" ht="11.25" customHeight="1" spans="1:21">
      <c r="A55" s="11"/>
      <c r="B55" s="13"/>
      <c r="C55" s="12"/>
      <c r="D55" s="12"/>
      <c r="E55" s="13">
        <v>5</v>
      </c>
      <c r="F55" s="66" t="s">
        <v>119</v>
      </c>
      <c r="G55" s="67"/>
      <c r="H55" s="58" t="s">
        <v>105</v>
      </c>
      <c r="I55" s="104">
        <v>1</v>
      </c>
      <c r="J55" s="106">
        <v>24</v>
      </c>
      <c r="K55" s="107"/>
      <c r="L55" s="36"/>
      <c r="M55" s="13">
        <v>1</v>
      </c>
      <c r="N55" s="13"/>
      <c r="O55" s="13"/>
      <c r="P55" s="13"/>
      <c r="Q55" s="13">
        <v>1</v>
      </c>
      <c r="R55" s="13"/>
      <c r="S55" s="13"/>
      <c r="T55" s="13"/>
      <c r="U55" s="111" t="s">
        <v>59</v>
      </c>
    </row>
    <row r="56" ht="11.25" customHeight="1" spans="1:21">
      <c r="A56" s="11"/>
      <c r="B56" s="13"/>
      <c r="C56" s="12"/>
      <c r="D56" s="12"/>
      <c r="E56" s="13">
        <v>6</v>
      </c>
      <c r="F56" s="68" t="s">
        <v>120</v>
      </c>
      <c r="G56" s="69"/>
      <c r="H56" s="60" t="s">
        <v>105</v>
      </c>
      <c r="I56" s="104">
        <v>2</v>
      </c>
      <c r="J56" s="106">
        <v>48</v>
      </c>
      <c r="K56" s="107"/>
      <c r="L56" s="36"/>
      <c r="M56" s="13">
        <v>2</v>
      </c>
      <c r="N56" s="13"/>
      <c r="O56" s="13"/>
      <c r="P56" s="13"/>
      <c r="Q56" s="13"/>
      <c r="R56" s="26">
        <v>2</v>
      </c>
      <c r="S56" s="13"/>
      <c r="T56" s="13"/>
      <c r="U56" s="111" t="s">
        <v>59</v>
      </c>
    </row>
    <row r="57" ht="11.25" customHeight="1" spans="1:21">
      <c r="A57" s="11"/>
      <c r="B57" s="13"/>
      <c r="C57" s="12"/>
      <c r="D57" s="12"/>
      <c r="E57" s="13">
        <v>7</v>
      </c>
      <c r="F57" s="66" t="s">
        <v>121</v>
      </c>
      <c r="G57" s="67"/>
      <c r="H57" s="60" t="s">
        <v>105</v>
      </c>
      <c r="I57" s="104">
        <v>1</v>
      </c>
      <c r="J57" s="106">
        <v>24</v>
      </c>
      <c r="K57" s="107"/>
      <c r="L57" s="36"/>
      <c r="M57" s="13">
        <v>1</v>
      </c>
      <c r="N57" s="13"/>
      <c r="O57" s="13"/>
      <c r="P57" s="13"/>
      <c r="Q57" s="13"/>
      <c r="R57" s="13"/>
      <c r="S57" s="13">
        <v>1</v>
      </c>
      <c r="T57" s="13"/>
      <c r="U57" s="111" t="s">
        <v>59</v>
      </c>
    </row>
    <row r="58" ht="11.25" customHeight="1" spans="1:21">
      <c r="A58" s="11"/>
      <c r="B58" s="13"/>
      <c r="C58" s="12"/>
      <c r="D58" s="12"/>
      <c r="E58" s="13">
        <v>8</v>
      </c>
      <c r="F58" s="66" t="s">
        <v>122</v>
      </c>
      <c r="G58" s="67"/>
      <c r="H58" s="60" t="s">
        <v>105</v>
      </c>
      <c r="I58" s="104">
        <v>1</v>
      </c>
      <c r="J58" s="106">
        <v>24</v>
      </c>
      <c r="K58" s="107"/>
      <c r="L58" s="36"/>
      <c r="M58" s="15">
        <v>1</v>
      </c>
      <c r="N58" s="20"/>
      <c r="O58" s="13"/>
      <c r="P58" s="13"/>
      <c r="Q58" s="13"/>
      <c r="R58" s="13"/>
      <c r="S58" s="13">
        <v>1</v>
      </c>
      <c r="T58" s="13"/>
      <c r="U58" s="111" t="s">
        <v>59</v>
      </c>
    </row>
    <row r="59" ht="11.25" customHeight="1" spans="1:21">
      <c r="A59" s="11"/>
      <c r="B59" s="13"/>
      <c r="C59" s="12"/>
      <c r="D59" s="12"/>
      <c r="E59" s="13">
        <v>9</v>
      </c>
      <c r="F59" s="70" t="s">
        <v>123</v>
      </c>
      <c r="G59" s="71"/>
      <c r="H59" s="60" t="s">
        <v>105</v>
      </c>
      <c r="I59" s="79">
        <v>21</v>
      </c>
      <c r="J59" s="26">
        <v>504</v>
      </c>
      <c r="K59" s="26"/>
      <c r="L59" s="26"/>
      <c r="M59" s="13">
        <v>21</v>
      </c>
      <c r="N59" s="13"/>
      <c r="O59" s="13"/>
      <c r="P59" s="13"/>
      <c r="Q59" s="13"/>
      <c r="R59" s="13"/>
      <c r="S59" s="13">
        <v>8</v>
      </c>
      <c r="T59" s="13">
        <v>13</v>
      </c>
      <c r="U59" s="111" t="s">
        <v>59</v>
      </c>
    </row>
    <row r="60" ht="11.25" customHeight="1" spans="1:21">
      <c r="A60" s="11"/>
      <c r="B60" s="13"/>
      <c r="C60" s="12"/>
      <c r="D60" s="12"/>
      <c r="E60" s="13">
        <v>10</v>
      </c>
      <c r="F60" s="70" t="s">
        <v>124</v>
      </c>
      <c r="G60" s="71"/>
      <c r="H60" s="60" t="s">
        <v>105</v>
      </c>
      <c r="I60" s="108">
        <v>6</v>
      </c>
      <c r="J60" s="47">
        <v>144</v>
      </c>
      <c r="K60" s="47"/>
      <c r="L60" s="47"/>
      <c r="M60" s="13">
        <v>6</v>
      </c>
      <c r="N60" s="13"/>
      <c r="O60" s="59"/>
      <c r="P60" s="13"/>
      <c r="Q60" s="13"/>
      <c r="R60" s="13"/>
      <c r="S60" s="13"/>
      <c r="T60" s="13">
        <v>6</v>
      </c>
      <c r="U60" s="111" t="s">
        <v>59</v>
      </c>
    </row>
    <row r="61" ht="13.5" customHeight="1" spans="1:21">
      <c r="A61" s="11"/>
      <c r="B61" s="13"/>
      <c r="C61" s="12"/>
      <c r="D61" s="12"/>
      <c r="E61" s="61" t="s">
        <v>97</v>
      </c>
      <c r="F61" s="72"/>
      <c r="G61" s="72"/>
      <c r="H61" s="61"/>
      <c r="I61" s="91">
        <v>35</v>
      </c>
      <c r="J61" s="98">
        <f>SUM(J51:L60)</f>
        <v>844</v>
      </c>
      <c r="K61" s="98"/>
      <c r="L61" s="98"/>
      <c r="M61" s="49">
        <f>SUM(M51:N60)</f>
        <v>35</v>
      </c>
      <c r="N61" s="49"/>
      <c r="O61" s="49">
        <f t="shared" ref="O61:S61" si="1">SUM(O51:O60)</f>
        <v>0.5</v>
      </c>
      <c r="P61" s="49">
        <f t="shared" si="1"/>
        <v>2</v>
      </c>
      <c r="Q61" s="49">
        <f t="shared" si="1"/>
        <v>1</v>
      </c>
      <c r="R61" s="49">
        <f t="shared" si="1"/>
        <v>2</v>
      </c>
      <c r="S61" s="49">
        <f t="shared" si="1"/>
        <v>10</v>
      </c>
      <c r="T61" s="49">
        <f>SUM(T52:T60)</f>
        <v>19.5</v>
      </c>
      <c r="U61" s="116"/>
    </row>
    <row r="62" ht="13.5" customHeight="1" spans="1:21">
      <c r="A62" s="11"/>
      <c r="B62" s="53" t="s">
        <v>125</v>
      </c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>
        <f t="shared" ref="O62:T62" si="2">O50+O61</f>
        <v>3.5</v>
      </c>
      <c r="P62" s="54">
        <f t="shared" si="2"/>
        <v>2</v>
      </c>
      <c r="Q62" s="54">
        <f t="shared" si="2"/>
        <v>1</v>
      </c>
      <c r="R62" s="54">
        <f t="shared" si="2"/>
        <v>2</v>
      </c>
      <c r="S62" s="54">
        <f t="shared" si="2"/>
        <v>10</v>
      </c>
      <c r="T62" s="54">
        <f t="shared" si="2"/>
        <v>19.5</v>
      </c>
      <c r="U62" s="119"/>
    </row>
    <row r="63" ht="26.25" customHeight="1" spans="1:21">
      <c r="A63" s="3"/>
      <c r="B63" s="46" t="s">
        <v>126</v>
      </c>
      <c r="C63" s="59"/>
      <c r="D63" s="59"/>
      <c r="E63" s="48"/>
      <c r="F63" s="48"/>
      <c r="G63" s="48"/>
      <c r="H63" s="63" t="s">
        <v>127</v>
      </c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13" t="s">
        <v>47</v>
      </c>
    </row>
    <row r="64" ht="12.5" customHeight="1" spans="1:21">
      <c r="A64" s="6" t="s">
        <v>128</v>
      </c>
      <c r="B64" s="73"/>
      <c r="C64" s="74" t="s">
        <v>129</v>
      </c>
      <c r="D64" s="74"/>
      <c r="E64" s="74"/>
      <c r="F64" s="74"/>
      <c r="G64" s="6" t="s">
        <v>130</v>
      </c>
      <c r="H64" s="75">
        <f>J17+J32+J37+J44+J50+J61</f>
        <v>2574</v>
      </c>
      <c r="I64" s="56"/>
      <c r="J64" s="56"/>
      <c r="K64" s="95" t="s">
        <v>131</v>
      </c>
      <c r="L64" s="73"/>
      <c r="M64" s="73"/>
      <c r="N64" s="75">
        <f>K17+K32+K37+K44</f>
        <v>1072</v>
      </c>
      <c r="O64" s="56"/>
      <c r="P64" s="56"/>
      <c r="Q64" s="6" t="s">
        <v>132</v>
      </c>
      <c r="R64" s="8"/>
      <c r="S64" s="8"/>
      <c r="T64" s="75">
        <f>L17+L32+L37+L44+J50+J61</f>
        <v>1502</v>
      </c>
      <c r="U64" s="48"/>
    </row>
    <row r="65" ht="24.5" customHeight="1" spans="1:21">
      <c r="A65" s="123" t="s">
        <v>133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9"/>
    </row>
    <row r="66" spans="1:21">
      <c r="A66" s="125" t="s">
        <v>134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</row>
    <row r="67" spans="1:21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</row>
    <row r="68" spans="9:10">
      <c r="I68" s="2"/>
      <c r="J68" s="2"/>
    </row>
    <row r="69" spans="9:10">
      <c r="I69" s="2"/>
      <c r="J69" s="2"/>
    </row>
    <row r="70" spans="9:15">
      <c r="I70" s="2"/>
      <c r="J70" s="2"/>
      <c r="O70" s="128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</sheetData>
  <mergeCells count="149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C32:H32"/>
    <mergeCell ref="F33:G33"/>
    <mergeCell ref="F34:G34"/>
    <mergeCell ref="F35:G35"/>
    <mergeCell ref="M35:T35"/>
    <mergeCell ref="F36:G36"/>
    <mergeCell ref="M36:T36"/>
    <mergeCell ref="C37:H37"/>
    <mergeCell ref="F38:G38"/>
    <mergeCell ref="F39:G39"/>
    <mergeCell ref="F40:G40"/>
    <mergeCell ref="F41:G41"/>
    <mergeCell ref="F42:G42"/>
    <mergeCell ref="F43:G43"/>
    <mergeCell ref="E44:G44"/>
    <mergeCell ref="A45:N45"/>
    <mergeCell ref="B46:D46"/>
    <mergeCell ref="F46:G46"/>
    <mergeCell ref="J46:L46"/>
    <mergeCell ref="M46:N46"/>
    <mergeCell ref="O46:T46"/>
    <mergeCell ref="F47:G47"/>
    <mergeCell ref="J47:L47"/>
    <mergeCell ref="M47:N47"/>
    <mergeCell ref="F48:G48"/>
    <mergeCell ref="J48:L48"/>
    <mergeCell ref="M48:N48"/>
    <mergeCell ref="D49:E49"/>
    <mergeCell ref="F49:G49"/>
    <mergeCell ref="J49:L49"/>
    <mergeCell ref="M49:N49"/>
    <mergeCell ref="C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E61:G61"/>
    <mergeCell ref="J61:L61"/>
    <mergeCell ref="M61:N61"/>
    <mergeCell ref="B62:N62"/>
    <mergeCell ref="B63:G63"/>
    <mergeCell ref="H63:T63"/>
    <mergeCell ref="A64:B64"/>
    <mergeCell ref="C64:F64"/>
    <mergeCell ref="H64:J64"/>
    <mergeCell ref="K64:M64"/>
    <mergeCell ref="N64:P64"/>
    <mergeCell ref="Q64:S64"/>
    <mergeCell ref="T64:U64"/>
    <mergeCell ref="A65:U65"/>
    <mergeCell ref="A4:A32"/>
    <mergeCell ref="A33:A44"/>
    <mergeCell ref="A46:A63"/>
    <mergeCell ref="B4:B17"/>
    <mergeCell ref="B18:B32"/>
    <mergeCell ref="B33:B37"/>
    <mergeCell ref="B38:B44"/>
    <mergeCell ref="B47:B50"/>
    <mergeCell ref="B51:B61"/>
    <mergeCell ref="C4:C14"/>
    <mergeCell ref="C15:C16"/>
    <mergeCell ref="C18:C31"/>
    <mergeCell ref="C33:C34"/>
    <mergeCell ref="C35:C36"/>
    <mergeCell ref="C38:C44"/>
    <mergeCell ref="C47:C48"/>
    <mergeCell ref="C51:C61"/>
    <mergeCell ref="D4:D11"/>
    <mergeCell ref="D18:D20"/>
    <mergeCell ref="D21:D31"/>
    <mergeCell ref="D33:D34"/>
    <mergeCell ref="D38:D44"/>
    <mergeCell ref="D47:D48"/>
    <mergeCell ref="D51:D61"/>
    <mergeCell ref="E2:E3"/>
    <mergeCell ref="H2:H3"/>
    <mergeCell ref="I2:I3"/>
    <mergeCell ref="U2:U3"/>
    <mergeCell ref="A66:U67"/>
    <mergeCell ref="A2:B3"/>
    <mergeCell ref="C2:D3"/>
    <mergeCell ref="F2:G3"/>
  </mergeCells>
  <printOptions horizontalCentered="1"/>
  <pageMargins left="0.156944444444444" right="0.156944444444444" top="0.156944444444444" bottom="0.0784722222222222" header="0.196527777777778" footer="0.156944444444444"/>
  <pageSetup paperSize="9" scale="71" orientation="portrait"/>
  <headerFooter/>
  <ignoredErrors>
    <ignoredError sqref="J3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6" sqref="I6"/>
    </sheetView>
  </sheetViews>
  <sheetFormatPr defaultColWidth="8.72727272727273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马耀文</cp:lastModifiedBy>
  <dcterms:created xsi:type="dcterms:W3CDTF">2021-03-20T09:02:00Z</dcterms:created>
  <dcterms:modified xsi:type="dcterms:W3CDTF">2023-11-16T09:27:27Z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2052-12.1.0.15712</vt:lpwstr>
  </property>
</Properties>
</file>